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28455" windowHeight="12240"/>
  </bookViews>
  <sheets>
    <sheet name="профосм" sheetId="1" r:id="rId1"/>
  </sheets>
  <definedNames>
    <definedName name="А1">#REF!</definedName>
    <definedName name="_xlnm.Print_Area" localSheetId="0">профосм!$A$1:$D$97</definedName>
  </definedNames>
  <calcPr calcId="145621"/>
</workbook>
</file>

<file path=xl/calcChain.xml><?xml version="1.0" encoding="utf-8"?>
<calcChain xmlns="http://schemas.openxmlformats.org/spreadsheetml/2006/main">
  <c r="D34" i="1" l="1"/>
  <c r="D35" i="1" l="1"/>
  <c r="D12" i="1" l="1"/>
  <c r="D13" i="1"/>
  <c r="D14" i="1"/>
  <c r="D15" i="1"/>
  <c r="D16" i="1"/>
  <c r="D17" i="1"/>
  <c r="D18" i="1"/>
  <c r="D19" i="1"/>
  <c r="D20" i="1"/>
  <c r="D21" i="1"/>
  <c r="D22" i="1"/>
  <c r="D10" i="1"/>
  <c r="D81" i="1"/>
  <c r="D71" i="1"/>
  <c r="D70" i="1"/>
  <c r="D68" i="1" l="1"/>
  <c r="D56" i="1"/>
  <c r="D57" i="1" l="1"/>
  <c r="D53" i="1"/>
  <c r="D48" i="1"/>
  <c r="D76" i="1" l="1"/>
  <c r="D75" i="1"/>
  <c r="D74" i="1"/>
  <c r="D73" i="1"/>
  <c r="D64" i="1"/>
  <c r="D63" i="1"/>
  <c r="D61" i="1"/>
  <c r="D60" i="1"/>
  <c r="D59" i="1"/>
  <c r="D58" i="1"/>
  <c r="D54" i="1"/>
  <c r="D52" i="1"/>
  <c r="D51" i="1"/>
  <c r="D50" i="1"/>
  <c r="D49" i="1"/>
  <c r="D47" i="1"/>
  <c r="D46" i="1"/>
  <c r="D45" i="1"/>
  <c r="D44" i="1"/>
  <c r="D43" i="1"/>
  <c r="D27" i="1"/>
  <c r="D28" i="1"/>
  <c r="D29" i="1"/>
  <c r="D30" i="1"/>
  <c r="D31" i="1"/>
  <c r="D32" i="1"/>
  <c r="D33" i="1"/>
  <c r="D36" i="1"/>
  <c r="D37" i="1"/>
  <c r="D38" i="1"/>
  <c r="D39" i="1"/>
  <c r="D40" i="1"/>
  <c r="D83" i="1"/>
  <c r="D26" i="1"/>
  <c r="D62" i="1" l="1"/>
</calcChain>
</file>

<file path=xl/sharedStrings.xml><?xml version="1.0" encoding="utf-8"?>
<sst xmlns="http://schemas.openxmlformats.org/spreadsheetml/2006/main" count="152" uniqueCount="151">
  <si>
    <t xml:space="preserve"> "СОГЛАСОВАНО"</t>
  </si>
  <si>
    <t xml:space="preserve">                                                                                   Главный врач ГБУЗ Центр им.В.П.Аваева</t>
  </si>
  <si>
    <t xml:space="preserve">                                                                                     _________ К.А.Конюхова </t>
  </si>
  <si>
    <t xml:space="preserve">Прейскурант цен </t>
  </si>
  <si>
    <t>на проведение предварительных и периодических медицинских осмотров (обследований)</t>
  </si>
  <si>
    <t xml:space="preserve">Медицинские профилактические осмотры </t>
  </si>
  <si>
    <t xml:space="preserve">Рентгенография (обзорная) органов грудной клетки в двух проекциях </t>
  </si>
  <si>
    <t xml:space="preserve">Лабораторные исследования: </t>
  </si>
  <si>
    <t>Исследование крови на сифилис</t>
  </si>
  <si>
    <t xml:space="preserve"> * Льгота для бюджетных организаций - 10%</t>
  </si>
  <si>
    <t xml:space="preserve"> * Льгота при оплате свыше 100 осмотров - 10%</t>
  </si>
  <si>
    <t xml:space="preserve">    Доплата за срочность выполнения лабораторных исследований</t>
  </si>
  <si>
    <t xml:space="preserve">Главный бухгалтер </t>
  </si>
  <si>
    <t xml:space="preserve">И.В.Чунина </t>
  </si>
  <si>
    <t>Осмотр врачом-психиатром (профосмотр)</t>
  </si>
  <si>
    <t xml:space="preserve">Зам.главного врача по экономическим вопросам </t>
  </si>
  <si>
    <t>Осмотр врачом-дерматовенерологом (профосмотр)</t>
  </si>
  <si>
    <t>Осмотр врачом-терапевтом (профосмотр)</t>
  </si>
  <si>
    <t>Осмотр врачом-неврологом (профосмотр)</t>
  </si>
  <si>
    <t>Осмотр врачом-хирургом (профосмотр)</t>
  </si>
  <si>
    <t>Осмотр врачом-гинекологом (профосмотр)</t>
  </si>
  <si>
    <t>Осмотр врачом-оториноларингологом (профосмотр)</t>
  </si>
  <si>
    <t>Осмотр врачом-офтальмологом (профосмотр)</t>
  </si>
  <si>
    <t>Осмотр врачом-урологом (профосмотр)</t>
  </si>
  <si>
    <t>Осмотр врачом-эндокринологом (профосмотр)</t>
  </si>
  <si>
    <t>Осмотр врачом-стоматологом (профосмотр)</t>
  </si>
  <si>
    <t>АЛТ</t>
  </si>
  <si>
    <t>АСТ</t>
  </si>
  <si>
    <t>Амилаза</t>
  </si>
  <si>
    <t>Билирубин</t>
  </si>
  <si>
    <t>ГГТ</t>
  </si>
  <si>
    <t>Глюкоза</t>
  </si>
  <si>
    <t>Креатинин</t>
  </si>
  <si>
    <t>Мочевая кислота</t>
  </si>
  <si>
    <t>Общий белок</t>
  </si>
  <si>
    <t>Триглицерпиды</t>
  </si>
  <si>
    <t>Холестерин</t>
  </si>
  <si>
    <t>Заключение профпатолога</t>
  </si>
  <si>
    <t>Клинический анализ крови</t>
  </si>
  <si>
    <t>Общий анализ мочи</t>
  </si>
  <si>
    <t>Гепатит В (HBs-Ag)</t>
  </si>
  <si>
    <t>Определение антител к ВИЧ 1,2</t>
  </si>
  <si>
    <t>Е.В. Растеряева</t>
  </si>
  <si>
    <t>Мазок на атипичные клетки (по Папаниколау)</t>
  </si>
  <si>
    <t xml:space="preserve">Исследование на гельминтозы </t>
  </si>
  <si>
    <t>Забор крови из вены</t>
  </si>
  <si>
    <t>Серологическое обследование на брюшной тиф (РПГА)</t>
  </si>
  <si>
    <t>УЗИ брюшной полости(для профосмотров)</t>
  </si>
  <si>
    <t>УЗИ периферических сосудов (для профосмотров)</t>
  </si>
  <si>
    <t xml:space="preserve">УЗИ почек (для профосмотров) </t>
  </si>
  <si>
    <t>Электрокардиография</t>
  </si>
  <si>
    <t xml:space="preserve">Введение противодифтерийной сыворотки </t>
  </si>
  <si>
    <t xml:space="preserve">Гепатит С (анти-HCV антитела, ИФА)  </t>
  </si>
  <si>
    <t>Осмотр врачом-аллергологом-иммунологом (профосмотр)</t>
  </si>
  <si>
    <t>Манипуляции:</t>
  </si>
  <si>
    <t>Аудиометрия(для профосмотров)</t>
  </si>
  <si>
    <t>Вес(для профосмотров)</t>
  </si>
  <si>
    <t>Вестибулярный аппарат(для профосмотров)</t>
  </si>
  <si>
    <t>Исследование бинокулярного зрения(для профосмотров)</t>
  </si>
  <si>
    <t>Объем аккомодации (для профосмотров)</t>
  </si>
  <si>
    <t>Острота зрения(для профосмотров)</t>
  </si>
  <si>
    <t>Офтальмоскопия глазного дна(для профосмотров)</t>
  </si>
  <si>
    <t>Паллестезиометрия(для профосмотров)</t>
  </si>
  <si>
    <t>Поля зрения(для профосмотров)</t>
  </si>
  <si>
    <t>Рост(для профосмотров)</t>
  </si>
  <si>
    <t>Термометрия (для профосмотров)</t>
  </si>
  <si>
    <t>Цветоощущение(для профосмотров)</t>
  </si>
  <si>
    <t xml:space="preserve">Исследование на носительство возбудителей кишечных инфекций </t>
  </si>
  <si>
    <t>Мазок из зева и носа на наличие патогенного стафилококка</t>
  </si>
  <si>
    <t>Код услуги</t>
  </si>
  <si>
    <t>В 03.016.003.2</t>
  </si>
  <si>
    <t>В 03.016.006</t>
  </si>
  <si>
    <t>A 08.20.013.3</t>
  </si>
  <si>
    <t>В04.047.002.1</t>
  </si>
  <si>
    <t>В04.008.002</t>
  </si>
  <si>
    <t>В04.057.002</t>
  </si>
  <si>
    <t>В04.001.002</t>
  </si>
  <si>
    <t>В04.028.002</t>
  </si>
  <si>
    <t>В04.029.002</t>
  </si>
  <si>
    <t>В04.035.002</t>
  </si>
  <si>
    <t>В04.023.002</t>
  </si>
  <si>
    <t>В04.036.002</t>
  </si>
  <si>
    <t>Осмотр врачом-психиатром-наркологом (профосмотр)</t>
  </si>
  <si>
    <t>В04.053.002</t>
  </si>
  <si>
    <t>В04.058.003</t>
  </si>
  <si>
    <t>В04.065.002</t>
  </si>
  <si>
    <t>В04.002.002</t>
  </si>
  <si>
    <t>В04.003.002</t>
  </si>
  <si>
    <t>A09.05.042</t>
  </si>
  <si>
    <t>A09.05.041</t>
  </si>
  <si>
    <t>A09.05.045</t>
  </si>
  <si>
    <t>A09.05.021</t>
  </si>
  <si>
    <t>A09.05.044</t>
  </si>
  <si>
    <t>A09.05.023</t>
  </si>
  <si>
    <t>A09.05.020</t>
  </si>
  <si>
    <t>A09.05.018</t>
  </si>
  <si>
    <t>A09.05.010</t>
  </si>
  <si>
    <t>A09.05.025</t>
  </si>
  <si>
    <t>A09.05.026</t>
  </si>
  <si>
    <t>A26.06.036.001</t>
  </si>
  <si>
    <t>A26.06.041</t>
  </si>
  <si>
    <t>ПТИ, МНО</t>
  </si>
  <si>
    <t>A12.05.027</t>
  </si>
  <si>
    <t>A26.06.049.001</t>
  </si>
  <si>
    <t>A26.06.082.001</t>
  </si>
  <si>
    <t>A26.06.073</t>
  </si>
  <si>
    <t>A11.12.009</t>
  </si>
  <si>
    <t>А26.20.001</t>
  </si>
  <si>
    <t>А26.19.010</t>
  </si>
  <si>
    <t xml:space="preserve">A26.19.001
A26.19.003 
A26.19.002 </t>
  </si>
  <si>
    <t>A26.08.005</t>
  </si>
  <si>
    <t>A04.16.001</t>
  </si>
  <si>
    <t>УЗИ органов малого таза( муж. и жен. для профосмотров)</t>
  </si>
  <si>
    <t>А04.28.001</t>
  </si>
  <si>
    <t>А04.30.010</t>
  </si>
  <si>
    <t>А04.12.002</t>
  </si>
  <si>
    <t>А12.25.001</t>
  </si>
  <si>
    <t>А02.26.015</t>
  </si>
  <si>
    <t>А02.26.023</t>
  </si>
  <si>
    <t>А02.26.004</t>
  </si>
  <si>
    <t>А02.26.003</t>
  </si>
  <si>
    <t>А02.26.005</t>
  </si>
  <si>
    <t>А02.26.009</t>
  </si>
  <si>
    <t>Измерение внутриглазного давления (ТОНОМЕТРИЯ) после 40 лет (для профосмотров)</t>
  </si>
  <si>
    <t>А02.03.005</t>
  </si>
  <si>
    <t>А02.01.001</t>
  </si>
  <si>
    <t>А02.30.001</t>
  </si>
  <si>
    <t>А02.24.001</t>
  </si>
  <si>
    <t>Мазок на гонорею (флору)</t>
  </si>
  <si>
    <t>Обзорная маммография в прямой и косой проекциях (женщинам после 40 лет 1 раз в 2 года)</t>
  </si>
  <si>
    <t>А11.01.002</t>
  </si>
  <si>
    <t>А06.09.007.002</t>
  </si>
  <si>
    <t>А06.20.004.007</t>
  </si>
  <si>
    <t>А05.10.006</t>
  </si>
  <si>
    <t>Спирометрия (для профосмотров)</t>
  </si>
  <si>
    <t>Щелочная фосфатаза</t>
  </si>
  <si>
    <t>A09.05.046</t>
  </si>
  <si>
    <r>
      <rPr>
        <b/>
        <sz val="9"/>
        <color indexed="9"/>
        <rFont val="Arial Cyr"/>
        <charset val="204"/>
      </rPr>
      <t>.</t>
    </r>
    <r>
      <rPr>
        <b/>
        <sz val="9"/>
        <rFont val="Arial Cyr"/>
        <charset val="204"/>
      </rPr>
      <t>-10%*</t>
    </r>
  </si>
  <si>
    <t>Цена, руб.</t>
  </si>
  <si>
    <t>Динамометрия</t>
  </si>
  <si>
    <t>Зам.главного врача по внебюджетной деятельности</t>
  </si>
  <si>
    <t>Л.С. Колодина</t>
  </si>
  <si>
    <t>Электроэнцефалография</t>
  </si>
  <si>
    <t>А03.25.001</t>
  </si>
  <si>
    <t>Скиаскопия</t>
  </si>
  <si>
    <t>А02.26.014</t>
  </si>
  <si>
    <t>А02.02.003</t>
  </si>
  <si>
    <t>Медицинское (психиатрическое) освидетельствование врачебной комиссией на предмет психического здоровья: при предварительных и периодических осмотрах  работников, занятых на тяжелых работах и на работах с вредными    и     (или)   опасными условиями труда; осуществляющими деятельность, связанную с источниками повышенной опасности, а также работающими в условиях повышенной опасности в составе врачебной комиссии ЛПУ</t>
  </si>
  <si>
    <t xml:space="preserve">Введение противокоревой сыворотки </t>
  </si>
  <si>
    <t>16.03.2020г.</t>
  </si>
  <si>
    <t>с 17.03.2021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</si>
</sst>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mbria"/>
      <family val="2"/>
      <charset val="204"/>
      <scheme val="major"/>
    </font>
    <font>
      <sz val="10"/>
      <name val="Arial Cyr"/>
      <charset val="204"/>
    </font>
    <font>
      <sz val="12"/>
      <name val="Bookman Old Style"/>
      <family val="1"/>
      <charset val="204"/>
    </font>
    <font>
      <sz val="10"/>
      <color theme="1"/>
      <name val="Cambria"/>
      <family val="2"/>
      <charset val="204"/>
      <scheme val="major"/>
    </font>
    <font>
      <i/>
      <sz val="14"/>
      <name val="Arial Cyr"/>
      <charset val="204"/>
    </font>
    <font>
      <b/>
      <i/>
      <sz val="18"/>
      <name val="Arial Cyr"/>
      <charset val="204"/>
    </font>
    <font>
      <b/>
      <i/>
      <sz val="14"/>
      <name val="Arial Cyr"/>
      <charset val="204"/>
    </font>
    <font>
      <i/>
      <sz val="13"/>
      <name val="Arial Cyr"/>
      <charset val="204"/>
    </font>
    <font>
      <b/>
      <i/>
      <sz val="13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i/>
      <sz val="12"/>
      <color theme="1"/>
      <name val="Arial Cyr"/>
      <charset val="204"/>
    </font>
    <font>
      <b/>
      <sz val="9"/>
      <name val="Arial Cyr"/>
      <charset val="204"/>
    </font>
    <font>
      <b/>
      <sz val="9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7" fillId="0" borderId="3" xfId="0" applyFont="1" applyBorder="1"/>
    <xf numFmtId="2" fontId="8" fillId="0" borderId="3" xfId="0" applyNumberFormat="1" applyFont="1" applyBorder="1"/>
    <xf numFmtId="2" fontId="8" fillId="0" borderId="0" xfId="0" applyNumberFormat="1" applyFont="1" applyBorder="1"/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4" xfId="0" applyFont="1" applyBorder="1"/>
    <xf numFmtId="0" fontId="9" fillId="0" borderId="3" xfId="0" applyFont="1" applyBorder="1"/>
    <xf numFmtId="0" fontId="9" fillId="0" borderId="4" xfId="0" applyFont="1" applyBorder="1" applyAlignment="1">
      <alignment wrapText="1"/>
    </xf>
    <xf numFmtId="2" fontId="9" fillId="0" borderId="4" xfId="0" applyNumberFormat="1" applyFont="1" applyBorder="1" applyAlignment="1">
      <alignment vertical="center"/>
    </xf>
    <xf numFmtId="0" fontId="9" fillId="0" borderId="5" xfId="0" applyFont="1" applyBorder="1"/>
    <xf numFmtId="0" fontId="9" fillId="0" borderId="2" xfId="0" applyFont="1" applyBorder="1" applyAlignment="1"/>
    <xf numFmtId="0" fontId="9" fillId="0" borderId="2" xfId="0" applyFont="1" applyBorder="1"/>
    <xf numFmtId="0" fontId="9" fillId="0" borderId="7" xfId="0" applyFont="1" applyBorder="1"/>
    <xf numFmtId="0" fontId="10" fillId="0" borderId="2" xfId="0" applyFont="1" applyBorder="1"/>
    <xf numFmtId="0" fontId="9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4" xfId="0" applyFont="1" applyBorder="1"/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2" xfId="0" applyFont="1" applyBorder="1"/>
    <xf numFmtId="2" fontId="11" fillId="0" borderId="4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9" fontId="9" fillId="0" borderId="4" xfId="1" applyFont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_Прейск~2(ПУ)на 01.03.07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abSelected="1" view="pageBreakPreview" zoomScaleNormal="100" zoomScaleSheetLayoutView="100" workbookViewId="0">
      <selection activeCell="B103" sqref="B103"/>
    </sheetView>
  </sheetViews>
  <sheetFormatPr defaultRowHeight="18.75" x14ac:dyDescent="0.3"/>
  <cols>
    <col min="1" max="1" width="17.28515625" style="1" customWidth="1"/>
    <col min="2" max="2" width="79.7109375" style="1" customWidth="1"/>
    <col min="3" max="3" width="13" style="1" customWidth="1"/>
    <col min="4" max="4" width="11" style="1" customWidth="1"/>
    <col min="5" max="16384" width="9.140625" style="1"/>
  </cols>
  <sheetData>
    <row r="1" spans="1:4" x14ac:dyDescent="0.3">
      <c r="B1" s="42" t="s">
        <v>0</v>
      </c>
      <c r="C1" s="42"/>
      <c r="D1" s="42"/>
    </row>
    <row r="2" spans="1:4" x14ac:dyDescent="0.3">
      <c r="B2" s="42" t="s">
        <v>1</v>
      </c>
      <c r="C2" s="42"/>
      <c r="D2" s="42"/>
    </row>
    <row r="3" spans="1:4" x14ac:dyDescent="0.3">
      <c r="B3" s="42" t="s">
        <v>2</v>
      </c>
      <c r="C3" s="42"/>
      <c r="D3" s="42"/>
    </row>
    <row r="4" spans="1:4" x14ac:dyDescent="0.3">
      <c r="B4" s="42" t="s">
        <v>149</v>
      </c>
      <c r="C4" s="42"/>
      <c r="D4" s="42"/>
    </row>
    <row r="5" spans="1:4" ht="23.25" x14ac:dyDescent="0.35">
      <c r="A5" s="43" t="s">
        <v>3</v>
      </c>
      <c r="B5" s="43"/>
      <c r="C5" s="43"/>
      <c r="D5" s="43"/>
    </row>
    <row r="6" spans="1:4" ht="21" customHeight="1" x14ac:dyDescent="0.3">
      <c r="A6" s="40" t="s">
        <v>4</v>
      </c>
      <c r="B6" s="40"/>
      <c r="C6" s="40"/>
      <c r="D6" s="40"/>
    </row>
    <row r="7" spans="1:4" ht="18.75" customHeight="1" x14ac:dyDescent="0.3">
      <c r="A7" s="41" t="s">
        <v>150</v>
      </c>
      <c r="B7" s="41"/>
      <c r="C7" s="41"/>
      <c r="D7" s="41"/>
    </row>
    <row r="8" spans="1:4" ht="22.5" customHeight="1" x14ac:dyDescent="0.3">
      <c r="B8" s="3"/>
      <c r="C8" s="3"/>
      <c r="D8" s="2"/>
    </row>
    <row r="9" spans="1:4" s="38" customFormat="1" ht="37.5" x14ac:dyDescent="0.2">
      <c r="A9" s="35" t="s">
        <v>69</v>
      </c>
      <c r="B9" s="36" t="s">
        <v>5</v>
      </c>
      <c r="C9" s="39" t="s">
        <v>138</v>
      </c>
      <c r="D9" s="37" t="s">
        <v>137</v>
      </c>
    </row>
    <row r="10" spans="1:4" x14ac:dyDescent="0.3">
      <c r="A10" s="13" t="s">
        <v>74</v>
      </c>
      <c r="B10" s="18" t="s">
        <v>16</v>
      </c>
      <c r="C10" s="16">
        <v>110</v>
      </c>
      <c r="D10" s="16">
        <f>C10*0.9+1</f>
        <v>100</v>
      </c>
    </row>
    <row r="11" spans="1:4" x14ac:dyDescent="0.3">
      <c r="A11" s="13" t="s">
        <v>73</v>
      </c>
      <c r="B11" s="19" t="s">
        <v>17</v>
      </c>
      <c r="C11" s="16">
        <v>85</v>
      </c>
      <c r="D11" s="16">
        <v>77</v>
      </c>
    </row>
    <row r="12" spans="1:4" x14ac:dyDescent="0.3">
      <c r="A12" s="13" t="s">
        <v>80</v>
      </c>
      <c r="B12" s="19" t="s">
        <v>18</v>
      </c>
      <c r="C12" s="16">
        <v>110</v>
      </c>
      <c r="D12" s="16">
        <f t="shared" ref="D12:D22" si="0">C12*0.9+1</f>
        <v>100</v>
      </c>
    </row>
    <row r="13" spans="1:4" x14ac:dyDescent="0.3">
      <c r="A13" s="13" t="s">
        <v>75</v>
      </c>
      <c r="B13" s="19" t="s">
        <v>19</v>
      </c>
      <c r="C13" s="16">
        <v>110</v>
      </c>
      <c r="D13" s="16">
        <f t="shared" si="0"/>
        <v>100</v>
      </c>
    </row>
    <row r="14" spans="1:4" x14ac:dyDescent="0.3">
      <c r="A14" s="13" t="s">
        <v>76</v>
      </c>
      <c r="B14" s="19" t="s">
        <v>20</v>
      </c>
      <c r="C14" s="16">
        <v>110</v>
      </c>
      <c r="D14" s="16">
        <f t="shared" si="0"/>
        <v>100</v>
      </c>
    </row>
    <row r="15" spans="1:4" x14ac:dyDescent="0.3">
      <c r="A15" s="13" t="s">
        <v>77</v>
      </c>
      <c r="B15" s="20" t="s">
        <v>21</v>
      </c>
      <c r="C15" s="16">
        <v>110</v>
      </c>
      <c r="D15" s="16">
        <f t="shared" si="0"/>
        <v>100</v>
      </c>
    </row>
    <row r="16" spans="1:4" x14ac:dyDescent="0.3">
      <c r="A16" s="13" t="s">
        <v>78</v>
      </c>
      <c r="B16" s="20" t="s">
        <v>22</v>
      </c>
      <c r="C16" s="16">
        <v>110</v>
      </c>
      <c r="D16" s="16">
        <f t="shared" si="0"/>
        <v>100</v>
      </c>
    </row>
    <row r="17" spans="1:4" x14ac:dyDescent="0.3">
      <c r="A17" s="13" t="s">
        <v>79</v>
      </c>
      <c r="B17" s="19" t="s">
        <v>14</v>
      </c>
      <c r="C17" s="16">
        <v>110</v>
      </c>
      <c r="D17" s="16">
        <f t="shared" si="0"/>
        <v>100</v>
      </c>
    </row>
    <row r="18" spans="1:4" x14ac:dyDescent="0.3">
      <c r="A18" s="13" t="s">
        <v>81</v>
      </c>
      <c r="B18" s="19" t="s">
        <v>82</v>
      </c>
      <c r="C18" s="16">
        <v>110</v>
      </c>
      <c r="D18" s="16">
        <f t="shared" si="0"/>
        <v>100</v>
      </c>
    </row>
    <row r="19" spans="1:4" x14ac:dyDescent="0.3">
      <c r="A19" s="13" t="s">
        <v>83</v>
      </c>
      <c r="B19" s="19" t="s">
        <v>23</v>
      </c>
      <c r="C19" s="16">
        <v>110</v>
      </c>
      <c r="D19" s="16">
        <f t="shared" si="0"/>
        <v>100</v>
      </c>
    </row>
    <row r="20" spans="1:4" x14ac:dyDescent="0.3">
      <c r="A20" s="13" t="s">
        <v>84</v>
      </c>
      <c r="B20" s="19" t="s">
        <v>24</v>
      </c>
      <c r="C20" s="16">
        <v>110</v>
      </c>
      <c r="D20" s="16">
        <f t="shared" si="0"/>
        <v>100</v>
      </c>
    </row>
    <row r="21" spans="1:4" x14ac:dyDescent="0.3">
      <c r="A21" s="13" t="s">
        <v>85</v>
      </c>
      <c r="B21" s="19" t="s">
        <v>25</v>
      </c>
      <c r="C21" s="16">
        <v>110</v>
      </c>
      <c r="D21" s="16">
        <f t="shared" si="0"/>
        <v>100</v>
      </c>
    </row>
    <row r="22" spans="1:4" x14ac:dyDescent="0.3">
      <c r="A22" s="13" t="s">
        <v>86</v>
      </c>
      <c r="B22" s="27" t="s">
        <v>53</v>
      </c>
      <c r="C22" s="16">
        <v>110</v>
      </c>
      <c r="D22" s="16">
        <f t="shared" si="0"/>
        <v>100</v>
      </c>
    </row>
    <row r="23" spans="1:4" x14ac:dyDescent="0.3">
      <c r="A23" s="13" t="s">
        <v>87</v>
      </c>
      <c r="B23" s="19" t="s">
        <v>37</v>
      </c>
      <c r="C23" s="16">
        <v>85</v>
      </c>
      <c r="D23" s="16">
        <v>77</v>
      </c>
    </row>
    <row r="24" spans="1:4" ht="11.25" customHeight="1" x14ac:dyDescent="0.3">
      <c r="A24" s="24"/>
      <c r="B24" s="19"/>
      <c r="C24" s="16"/>
      <c r="D24" s="16"/>
    </row>
    <row r="25" spans="1:4" ht="18" customHeight="1" x14ac:dyDescent="0.3">
      <c r="A25" s="13"/>
      <c r="B25" s="21" t="s">
        <v>54</v>
      </c>
      <c r="C25" s="31"/>
      <c r="D25" s="16"/>
    </row>
    <row r="26" spans="1:4" x14ac:dyDescent="0.3">
      <c r="A26" s="13" t="s">
        <v>116</v>
      </c>
      <c r="B26" s="19" t="s">
        <v>55</v>
      </c>
      <c r="C26" s="31">
        <v>100</v>
      </c>
      <c r="D26" s="16">
        <f>C26*0.9</f>
        <v>90</v>
      </c>
    </row>
    <row r="27" spans="1:4" ht="31.5" x14ac:dyDescent="0.3">
      <c r="A27" s="13" t="s">
        <v>117</v>
      </c>
      <c r="B27" s="22" t="s">
        <v>123</v>
      </c>
      <c r="C27" s="31">
        <v>50</v>
      </c>
      <c r="D27" s="16">
        <f t="shared" ref="D27:D40" si="1">C27*0.9</f>
        <v>45</v>
      </c>
    </row>
    <row r="28" spans="1:4" x14ac:dyDescent="0.3">
      <c r="A28" s="13"/>
      <c r="B28" s="19" t="s">
        <v>58</v>
      </c>
      <c r="C28" s="31">
        <v>50</v>
      </c>
      <c r="D28" s="16">
        <f t="shared" si="1"/>
        <v>45</v>
      </c>
    </row>
    <row r="29" spans="1:4" x14ac:dyDescent="0.3">
      <c r="A29" s="13" t="s">
        <v>118</v>
      </c>
      <c r="B29" s="19" t="s">
        <v>59</v>
      </c>
      <c r="C29" s="31">
        <v>50</v>
      </c>
      <c r="D29" s="16">
        <f t="shared" si="1"/>
        <v>45</v>
      </c>
    </row>
    <row r="30" spans="1:4" x14ac:dyDescent="0.3">
      <c r="A30" s="13" t="s">
        <v>119</v>
      </c>
      <c r="B30" s="19" t="s">
        <v>60</v>
      </c>
      <c r="C30" s="31">
        <v>50</v>
      </c>
      <c r="D30" s="16">
        <f t="shared" si="1"/>
        <v>45</v>
      </c>
    </row>
    <row r="31" spans="1:4" x14ac:dyDescent="0.3">
      <c r="A31" s="13" t="s">
        <v>120</v>
      </c>
      <c r="B31" s="19" t="s">
        <v>61</v>
      </c>
      <c r="C31" s="31">
        <v>50</v>
      </c>
      <c r="D31" s="16">
        <f t="shared" si="1"/>
        <v>45</v>
      </c>
    </row>
    <row r="32" spans="1:4" x14ac:dyDescent="0.3">
      <c r="A32" s="13" t="s">
        <v>121</v>
      </c>
      <c r="B32" s="19" t="s">
        <v>63</v>
      </c>
      <c r="C32" s="31">
        <v>20</v>
      </c>
      <c r="D32" s="16">
        <f t="shared" si="1"/>
        <v>18</v>
      </c>
    </row>
    <row r="33" spans="1:4" x14ac:dyDescent="0.3">
      <c r="A33" s="13" t="s">
        <v>122</v>
      </c>
      <c r="B33" s="19" t="s">
        <v>66</v>
      </c>
      <c r="C33" s="31">
        <v>20</v>
      </c>
      <c r="D33" s="16">
        <f t="shared" si="1"/>
        <v>18</v>
      </c>
    </row>
    <row r="34" spans="1:4" x14ac:dyDescent="0.3">
      <c r="A34" s="13" t="s">
        <v>145</v>
      </c>
      <c r="B34" s="19" t="s">
        <v>144</v>
      </c>
      <c r="C34" s="31">
        <v>20</v>
      </c>
      <c r="D34" s="16">
        <f t="shared" si="1"/>
        <v>18</v>
      </c>
    </row>
    <row r="35" spans="1:4" x14ac:dyDescent="0.3">
      <c r="A35" s="13" t="s">
        <v>146</v>
      </c>
      <c r="B35" s="19" t="s">
        <v>139</v>
      </c>
      <c r="C35" s="31">
        <v>50</v>
      </c>
      <c r="D35" s="16">
        <f>C35*0.9</f>
        <v>45</v>
      </c>
    </row>
    <row r="36" spans="1:4" x14ac:dyDescent="0.3">
      <c r="A36" s="13" t="s">
        <v>124</v>
      </c>
      <c r="B36" s="19" t="s">
        <v>64</v>
      </c>
      <c r="C36" s="31">
        <v>20</v>
      </c>
      <c r="D36" s="16">
        <f t="shared" si="1"/>
        <v>18</v>
      </c>
    </row>
    <row r="37" spans="1:4" x14ac:dyDescent="0.3">
      <c r="A37" s="13" t="s">
        <v>125</v>
      </c>
      <c r="B37" s="19" t="s">
        <v>56</v>
      </c>
      <c r="C37" s="31">
        <v>20</v>
      </c>
      <c r="D37" s="16">
        <f t="shared" si="1"/>
        <v>18</v>
      </c>
    </row>
    <row r="38" spans="1:4" x14ac:dyDescent="0.3">
      <c r="A38" s="13" t="s">
        <v>126</v>
      </c>
      <c r="B38" s="19" t="s">
        <v>65</v>
      </c>
      <c r="C38" s="31">
        <v>30</v>
      </c>
      <c r="D38" s="16">
        <f t="shared" si="1"/>
        <v>27</v>
      </c>
    </row>
    <row r="39" spans="1:4" x14ac:dyDescent="0.3">
      <c r="A39" s="13"/>
      <c r="B39" s="19" t="s">
        <v>57</v>
      </c>
      <c r="C39" s="31">
        <v>20</v>
      </c>
      <c r="D39" s="16">
        <f t="shared" si="1"/>
        <v>18</v>
      </c>
    </row>
    <row r="40" spans="1:4" x14ac:dyDescent="0.3">
      <c r="A40" s="13" t="s">
        <v>127</v>
      </c>
      <c r="B40" s="19" t="s">
        <v>62</v>
      </c>
      <c r="C40" s="31">
        <v>50</v>
      </c>
      <c r="D40" s="16">
        <f t="shared" si="1"/>
        <v>45</v>
      </c>
    </row>
    <row r="41" spans="1:4" ht="13.5" customHeight="1" x14ac:dyDescent="0.3">
      <c r="A41" s="24"/>
      <c r="B41" s="19"/>
      <c r="C41" s="31"/>
      <c r="D41" s="16"/>
    </row>
    <row r="42" spans="1:4" x14ac:dyDescent="0.3">
      <c r="A42" s="24"/>
      <c r="B42" s="21" t="s">
        <v>7</v>
      </c>
      <c r="C42" s="16"/>
      <c r="D42" s="30"/>
    </row>
    <row r="43" spans="1:4" x14ac:dyDescent="0.3">
      <c r="A43" s="13" t="s">
        <v>88</v>
      </c>
      <c r="B43" s="22" t="s">
        <v>26</v>
      </c>
      <c r="C43" s="16">
        <v>80</v>
      </c>
      <c r="D43" s="16">
        <f t="shared" ref="D43:D54" si="2">C43*0.9</f>
        <v>72</v>
      </c>
    </row>
    <row r="44" spans="1:4" x14ac:dyDescent="0.3">
      <c r="A44" s="13" t="s">
        <v>89</v>
      </c>
      <c r="B44" s="22" t="s">
        <v>27</v>
      </c>
      <c r="C44" s="16">
        <v>80</v>
      </c>
      <c r="D44" s="16">
        <f t="shared" si="2"/>
        <v>72</v>
      </c>
    </row>
    <row r="45" spans="1:4" ht="19.5" customHeight="1" x14ac:dyDescent="0.3">
      <c r="A45" s="13" t="s">
        <v>90</v>
      </c>
      <c r="B45" s="22" t="s">
        <v>28</v>
      </c>
      <c r="C45" s="16">
        <v>80</v>
      </c>
      <c r="D45" s="16">
        <f t="shared" si="2"/>
        <v>72</v>
      </c>
    </row>
    <row r="46" spans="1:4" x14ac:dyDescent="0.3">
      <c r="A46" s="13" t="s">
        <v>91</v>
      </c>
      <c r="B46" s="22" t="s">
        <v>29</v>
      </c>
      <c r="C46" s="16">
        <v>80</v>
      </c>
      <c r="D46" s="16">
        <f t="shared" si="2"/>
        <v>72</v>
      </c>
    </row>
    <row r="47" spans="1:4" s="4" customFormat="1" ht="16.5" x14ac:dyDescent="0.25">
      <c r="A47" s="13" t="s">
        <v>92</v>
      </c>
      <c r="B47" s="22" t="s">
        <v>30</v>
      </c>
      <c r="C47" s="16">
        <v>80</v>
      </c>
      <c r="D47" s="16">
        <f t="shared" si="2"/>
        <v>72</v>
      </c>
    </row>
    <row r="48" spans="1:4" x14ac:dyDescent="0.3">
      <c r="A48" s="13" t="s">
        <v>93</v>
      </c>
      <c r="B48" s="22" t="s">
        <v>31</v>
      </c>
      <c r="C48" s="16">
        <v>28</v>
      </c>
      <c r="D48" s="16">
        <f>C48</f>
        <v>28</v>
      </c>
    </row>
    <row r="49" spans="1:4" x14ac:dyDescent="0.3">
      <c r="A49" s="13" t="s">
        <v>94</v>
      </c>
      <c r="B49" s="22" t="s">
        <v>32</v>
      </c>
      <c r="C49" s="16">
        <v>80</v>
      </c>
      <c r="D49" s="16">
        <f t="shared" si="2"/>
        <v>72</v>
      </c>
    </row>
    <row r="50" spans="1:4" x14ac:dyDescent="0.3">
      <c r="A50" s="13" t="s">
        <v>95</v>
      </c>
      <c r="B50" s="22" t="s">
        <v>33</v>
      </c>
      <c r="C50" s="16">
        <v>80</v>
      </c>
      <c r="D50" s="16">
        <f t="shared" si="2"/>
        <v>72</v>
      </c>
    </row>
    <row r="51" spans="1:4" x14ac:dyDescent="0.3">
      <c r="A51" s="13" t="s">
        <v>96</v>
      </c>
      <c r="B51" s="22" t="s">
        <v>34</v>
      </c>
      <c r="C51" s="16">
        <v>80</v>
      </c>
      <c r="D51" s="16">
        <f t="shared" si="2"/>
        <v>72</v>
      </c>
    </row>
    <row r="52" spans="1:4" s="4" customFormat="1" ht="16.5" x14ac:dyDescent="0.25">
      <c r="A52" s="13" t="s">
        <v>97</v>
      </c>
      <c r="B52" s="22" t="s">
        <v>35</v>
      </c>
      <c r="C52" s="16">
        <v>80</v>
      </c>
      <c r="D52" s="16">
        <f t="shared" si="2"/>
        <v>72</v>
      </c>
    </row>
    <row r="53" spans="1:4" ht="19.5" customHeight="1" x14ac:dyDescent="0.3">
      <c r="A53" s="13" t="s">
        <v>98</v>
      </c>
      <c r="B53" s="22" t="s">
        <v>36</v>
      </c>
      <c r="C53" s="16">
        <v>28</v>
      </c>
      <c r="D53" s="16">
        <f>C53</f>
        <v>28</v>
      </c>
    </row>
    <row r="54" spans="1:4" x14ac:dyDescent="0.3">
      <c r="A54" s="13" t="s">
        <v>136</v>
      </c>
      <c r="B54" s="22" t="s">
        <v>135</v>
      </c>
      <c r="C54" s="16">
        <v>80</v>
      </c>
      <c r="D54" s="16">
        <f t="shared" si="2"/>
        <v>72</v>
      </c>
    </row>
    <row r="55" spans="1:4" x14ac:dyDescent="0.3">
      <c r="A55" s="13"/>
      <c r="B55" s="19"/>
      <c r="C55" s="16"/>
      <c r="D55" s="16"/>
    </row>
    <row r="56" spans="1:4" x14ac:dyDescent="0.3">
      <c r="A56" s="13" t="s">
        <v>70</v>
      </c>
      <c r="B56" s="22" t="s">
        <v>38</v>
      </c>
      <c r="C56" s="16">
        <v>240</v>
      </c>
      <c r="D56" s="16">
        <f>C56</f>
        <v>240</v>
      </c>
    </row>
    <row r="57" spans="1:4" x14ac:dyDescent="0.3">
      <c r="A57" s="13" t="s">
        <v>71</v>
      </c>
      <c r="B57" s="22" t="s">
        <v>39</v>
      </c>
      <c r="C57" s="32">
        <v>130</v>
      </c>
      <c r="D57" s="16">
        <f>C57</f>
        <v>130</v>
      </c>
    </row>
    <row r="58" spans="1:4" x14ac:dyDescent="0.3">
      <c r="A58" s="13" t="s">
        <v>99</v>
      </c>
      <c r="B58" s="22" t="s">
        <v>40</v>
      </c>
      <c r="C58" s="16">
        <v>230</v>
      </c>
      <c r="D58" s="16">
        <f t="shared" ref="D58:D61" si="3">C58*0.9</f>
        <v>207</v>
      </c>
    </row>
    <row r="59" spans="1:4" x14ac:dyDescent="0.3">
      <c r="A59" s="13" t="s">
        <v>100</v>
      </c>
      <c r="B59" s="22" t="s">
        <v>52</v>
      </c>
      <c r="C59" s="16">
        <v>230</v>
      </c>
      <c r="D59" s="16">
        <f t="shared" si="3"/>
        <v>207</v>
      </c>
    </row>
    <row r="60" spans="1:4" x14ac:dyDescent="0.3">
      <c r="A60" s="13" t="s">
        <v>102</v>
      </c>
      <c r="B60" s="23" t="s">
        <v>101</v>
      </c>
      <c r="C60" s="16">
        <v>110</v>
      </c>
      <c r="D60" s="16">
        <f t="shared" si="3"/>
        <v>99</v>
      </c>
    </row>
    <row r="61" spans="1:4" ht="20.25" customHeight="1" x14ac:dyDescent="0.3">
      <c r="A61" s="13" t="s">
        <v>103</v>
      </c>
      <c r="B61" s="17" t="s">
        <v>41</v>
      </c>
      <c r="C61" s="16">
        <v>300</v>
      </c>
      <c r="D61" s="16">
        <f t="shared" si="3"/>
        <v>270</v>
      </c>
    </row>
    <row r="62" spans="1:4" x14ac:dyDescent="0.3">
      <c r="A62" s="13" t="s">
        <v>104</v>
      </c>
      <c r="B62" s="22" t="s">
        <v>8</v>
      </c>
      <c r="C62" s="16">
        <v>80</v>
      </c>
      <c r="D62" s="16">
        <f t="shared" ref="D62:D64" si="4">C62*0.9</f>
        <v>72</v>
      </c>
    </row>
    <row r="63" spans="1:4" x14ac:dyDescent="0.3">
      <c r="A63" s="13" t="s">
        <v>105</v>
      </c>
      <c r="B63" s="19" t="s">
        <v>46</v>
      </c>
      <c r="C63" s="16">
        <v>230</v>
      </c>
      <c r="D63" s="16">
        <f t="shared" si="4"/>
        <v>207</v>
      </c>
    </row>
    <row r="64" spans="1:4" x14ac:dyDescent="0.3">
      <c r="A64" s="13" t="s">
        <v>106</v>
      </c>
      <c r="B64" s="19" t="s">
        <v>45</v>
      </c>
      <c r="C64" s="16">
        <v>120</v>
      </c>
      <c r="D64" s="16">
        <f t="shared" si="4"/>
        <v>108</v>
      </c>
    </row>
    <row r="65" spans="1:4" x14ac:dyDescent="0.3">
      <c r="A65" s="13"/>
      <c r="B65" s="11"/>
      <c r="C65" s="26"/>
      <c r="D65" s="26"/>
    </row>
    <row r="66" spans="1:4" ht="18.75" customHeight="1" x14ac:dyDescent="0.3">
      <c r="A66" s="13" t="s">
        <v>107</v>
      </c>
      <c r="B66" s="22" t="s">
        <v>128</v>
      </c>
      <c r="C66" s="16">
        <v>145</v>
      </c>
      <c r="D66" s="16">
        <v>130</v>
      </c>
    </row>
    <row r="67" spans="1:4" x14ac:dyDescent="0.3">
      <c r="A67" s="13" t="s">
        <v>72</v>
      </c>
      <c r="B67" s="22" t="s">
        <v>43</v>
      </c>
      <c r="C67" s="16">
        <v>160</v>
      </c>
      <c r="D67" s="16">
        <v>160</v>
      </c>
    </row>
    <row r="68" spans="1:4" x14ac:dyDescent="0.3">
      <c r="A68" s="13" t="s">
        <v>108</v>
      </c>
      <c r="B68" s="19" t="s">
        <v>44</v>
      </c>
      <c r="C68" s="16">
        <v>70</v>
      </c>
      <c r="D68" s="16">
        <f>C68</f>
        <v>70</v>
      </c>
    </row>
    <row r="69" spans="1:4" x14ac:dyDescent="0.3">
      <c r="A69" s="13"/>
      <c r="B69" s="19"/>
      <c r="C69" s="16"/>
      <c r="D69" s="16"/>
    </row>
    <row r="70" spans="1:4" s="4" customFormat="1" ht="45.75" x14ac:dyDescent="0.25">
      <c r="A70" s="15" t="s">
        <v>109</v>
      </c>
      <c r="B70" s="25" t="s">
        <v>67</v>
      </c>
      <c r="C70" s="16">
        <v>230</v>
      </c>
      <c r="D70" s="16">
        <f t="shared" ref="D70:D71" si="5">C70*0.9</f>
        <v>207</v>
      </c>
    </row>
    <row r="71" spans="1:4" s="4" customFormat="1" ht="18.75" customHeight="1" x14ac:dyDescent="0.25">
      <c r="A71" s="13" t="s">
        <v>110</v>
      </c>
      <c r="B71" s="20" t="s">
        <v>68</v>
      </c>
      <c r="C71" s="29">
        <v>340</v>
      </c>
      <c r="D71" s="16">
        <f t="shared" si="5"/>
        <v>306</v>
      </c>
    </row>
    <row r="72" spans="1:4" x14ac:dyDescent="0.3">
      <c r="A72" s="13"/>
      <c r="B72" s="14"/>
      <c r="C72" s="33"/>
      <c r="D72" s="33"/>
    </row>
    <row r="73" spans="1:4" ht="18.75" customHeight="1" x14ac:dyDescent="0.3">
      <c r="A73" s="13" t="s">
        <v>111</v>
      </c>
      <c r="B73" s="22" t="s">
        <v>47</v>
      </c>
      <c r="C73" s="34">
        <v>450</v>
      </c>
      <c r="D73" s="16">
        <f t="shared" ref="D73:D76" si="6">C73*0.9</f>
        <v>405</v>
      </c>
    </row>
    <row r="74" spans="1:4" x14ac:dyDescent="0.3">
      <c r="A74" s="13" t="s">
        <v>114</v>
      </c>
      <c r="B74" s="22" t="s">
        <v>112</v>
      </c>
      <c r="C74" s="34">
        <v>500</v>
      </c>
      <c r="D74" s="16">
        <f t="shared" si="6"/>
        <v>450</v>
      </c>
    </row>
    <row r="75" spans="1:4" s="4" customFormat="1" ht="15" customHeight="1" x14ac:dyDescent="0.25">
      <c r="A75" s="13" t="s">
        <v>115</v>
      </c>
      <c r="B75" s="22" t="s">
        <v>48</v>
      </c>
      <c r="C75" s="34">
        <v>750</v>
      </c>
      <c r="D75" s="16">
        <f t="shared" si="6"/>
        <v>675</v>
      </c>
    </row>
    <row r="76" spans="1:4" s="4" customFormat="1" ht="16.5" customHeight="1" x14ac:dyDescent="0.25">
      <c r="A76" s="13" t="s">
        <v>113</v>
      </c>
      <c r="B76" s="22" t="s">
        <v>49</v>
      </c>
      <c r="C76" s="34">
        <v>250</v>
      </c>
      <c r="D76" s="16">
        <f t="shared" si="6"/>
        <v>225</v>
      </c>
    </row>
    <row r="77" spans="1:4" x14ac:dyDescent="0.3">
      <c r="A77" s="13"/>
      <c r="B77" s="20"/>
      <c r="C77" s="29"/>
      <c r="D77" s="16"/>
    </row>
    <row r="78" spans="1:4" ht="23.25" customHeight="1" x14ac:dyDescent="0.3">
      <c r="A78" s="13" t="s">
        <v>130</v>
      </c>
      <c r="B78" s="19" t="s">
        <v>51</v>
      </c>
      <c r="C78" s="31">
        <v>100</v>
      </c>
      <c r="D78" s="16">
        <v>90</v>
      </c>
    </row>
    <row r="79" spans="1:4" ht="23.25" customHeight="1" x14ac:dyDescent="0.3">
      <c r="A79" s="13" t="s">
        <v>130</v>
      </c>
      <c r="B79" s="19" t="s">
        <v>148</v>
      </c>
      <c r="C79" s="31">
        <v>100</v>
      </c>
      <c r="D79" s="16">
        <v>90</v>
      </c>
    </row>
    <row r="80" spans="1:4" ht="21" customHeight="1" x14ac:dyDescent="0.3">
      <c r="A80" s="13" t="s">
        <v>131</v>
      </c>
      <c r="B80" s="22" t="s">
        <v>6</v>
      </c>
      <c r="C80" s="16">
        <v>200</v>
      </c>
      <c r="D80" s="16">
        <v>180</v>
      </c>
    </row>
    <row r="81" spans="1:4" ht="31.5" x14ac:dyDescent="0.3">
      <c r="A81" s="13" t="s">
        <v>132</v>
      </c>
      <c r="B81" s="22" t="s">
        <v>129</v>
      </c>
      <c r="C81" s="28">
        <v>420</v>
      </c>
      <c r="D81" s="16">
        <f>C81*0.9</f>
        <v>378</v>
      </c>
    </row>
    <row r="82" spans="1:4" x14ac:dyDescent="0.3">
      <c r="A82" s="13" t="s">
        <v>133</v>
      </c>
      <c r="B82" s="22" t="s">
        <v>50</v>
      </c>
      <c r="C82" s="29">
        <v>135</v>
      </c>
      <c r="D82" s="16">
        <v>135</v>
      </c>
    </row>
    <row r="83" spans="1:4" x14ac:dyDescent="0.3">
      <c r="A83" s="13"/>
      <c r="B83" s="19" t="s">
        <v>134</v>
      </c>
      <c r="C83" s="31">
        <v>100</v>
      </c>
      <c r="D83" s="16">
        <f>C83*0.9</f>
        <v>90</v>
      </c>
    </row>
    <row r="84" spans="1:4" x14ac:dyDescent="0.3">
      <c r="A84" s="13" t="s">
        <v>143</v>
      </c>
      <c r="B84" s="22" t="s">
        <v>142</v>
      </c>
      <c r="C84" s="29">
        <v>1300</v>
      </c>
      <c r="D84" s="16">
        <v>1300</v>
      </c>
    </row>
    <row r="85" spans="1:4" ht="110.25" customHeight="1" x14ac:dyDescent="0.3">
      <c r="A85" s="13"/>
      <c r="B85" s="22" t="s">
        <v>147</v>
      </c>
      <c r="C85" s="31">
        <v>520</v>
      </c>
      <c r="D85" s="16">
        <v>520</v>
      </c>
    </row>
    <row r="86" spans="1:4" x14ac:dyDescent="0.3">
      <c r="B86" s="6"/>
      <c r="C86" s="7"/>
      <c r="D86" s="6"/>
    </row>
    <row r="87" spans="1:4" x14ac:dyDescent="0.3">
      <c r="A87" s="4"/>
      <c r="B87" s="5" t="s">
        <v>9</v>
      </c>
      <c r="C87" s="8"/>
      <c r="D87" s="8"/>
    </row>
    <row r="88" spans="1:4" ht="12.75" customHeight="1" x14ac:dyDescent="0.3">
      <c r="A88" s="4"/>
      <c r="B88" s="5"/>
      <c r="C88" s="8"/>
      <c r="D88" s="5"/>
    </row>
    <row r="89" spans="1:4" x14ac:dyDescent="0.3">
      <c r="B89" s="5" t="s">
        <v>10</v>
      </c>
      <c r="C89" s="8"/>
      <c r="D89" s="8"/>
    </row>
    <row r="90" spans="1:4" ht="10.5" customHeight="1" x14ac:dyDescent="0.3">
      <c r="B90" s="5"/>
      <c r="C90" s="8"/>
      <c r="D90" s="2"/>
    </row>
    <row r="91" spans="1:4" ht="18.75" customHeight="1" x14ac:dyDescent="0.3">
      <c r="B91" s="9" t="s">
        <v>11</v>
      </c>
      <c r="C91" s="10">
        <v>60</v>
      </c>
      <c r="D91" s="5"/>
    </row>
    <row r="92" spans="1:4" x14ac:dyDescent="0.3">
      <c r="A92" s="4"/>
      <c r="B92" s="5"/>
      <c r="C92" s="8"/>
      <c r="D92" s="4"/>
    </row>
    <row r="93" spans="1:4" x14ac:dyDescent="0.3">
      <c r="B93" s="11" t="s">
        <v>12</v>
      </c>
      <c r="C93" s="12" t="s">
        <v>13</v>
      </c>
    </row>
    <row r="94" spans="1:4" x14ac:dyDescent="0.3">
      <c r="B94" s="11"/>
      <c r="C94" s="11"/>
    </row>
    <row r="95" spans="1:4" x14ac:dyDescent="0.3">
      <c r="B95" s="11" t="s">
        <v>15</v>
      </c>
      <c r="C95" s="12" t="s">
        <v>42</v>
      </c>
    </row>
    <row r="97" spans="2:3" x14ac:dyDescent="0.3">
      <c r="B97" s="11" t="s">
        <v>140</v>
      </c>
      <c r="C97" s="12" t="s">
        <v>141</v>
      </c>
    </row>
  </sheetData>
  <mergeCells count="7">
    <mergeCell ref="A6:D6"/>
    <mergeCell ref="A7:D7"/>
    <mergeCell ref="B1:D1"/>
    <mergeCell ref="B2:D2"/>
    <mergeCell ref="B3:D3"/>
    <mergeCell ref="B4:D4"/>
    <mergeCell ref="A5:D5"/>
  </mergeCells>
  <pageMargins left="0.31496062992125984" right="0.31496062992125984" top="0.26" bottom="0.35433070866141736" header="0.31496062992125984" footer="0.31496062992125984"/>
  <pageSetup paperSize="9" scale="82" fitToHeight="0" orientation="portrait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профосм</vt:lpstr>
      <vt:lpstr>профосм!Область_печати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Никанорова Дарья Александровна</cp:lastModifiedBy>
  <cp:lastPrinted>2021-03-16T08:21:59Z</cp:lastPrinted>
  <dcterms:created xsi:type="dcterms:W3CDTF">2016-04-27T07:59:42Z</dcterms:created>
  <dcterms:modified xsi:type="dcterms:W3CDTF">2021-08-10T13:54:06Z</dcterms:modified>
</cp:coreProperties>
</file>